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ni\OneDrive\Pulpit\CWBK LUBLIN\OPTIC\KONKURS NA OŚRODKI\KONKURS NA OŚRODKI_09.2026\DOKUMENTY ZAAKCEPTOWANE DO KONKURSU\"/>
    </mc:Choice>
  </mc:AlternateContent>
  <xr:revisionPtr revIDLastSave="0" documentId="8_{1D16C05F-53B3-43DA-B6C9-6F1A97F745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ZA I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8" i="3" l="1"/>
  <c r="U56" i="3"/>
  <c r="E57" i="3"/>
  <c r="I51" i="3"/>
  <c r="C45" i="3"/>
  <c r="H43" i="3"/>
  <c r="D43" i="3"/>
  <c r="S57" i="3"/>
  <c r="S56" i="3"/>
  <c r="C66" i="3"/>
  <c r="I50" i="3"/>
  <c r="E56" i="3" s="1"/>
  <c r="G56" i="3" s="1"/>
  <c r="D51" i="3"/>
  <c r="E51" i="3"/>
  <c r="F51" i="3"/>
  <c r="G51" i="3"/>
  <c r="H51" i="3"/>
  <c r="C51" i="3"/>
  <c r="C35" i="3"/>
  <c r="F43" i="3" s="1"/>
  <c r="G57" i="3" l="1"/>
  <c r="U57" i="3"/>
  <c r="W57" i="3" l="1"/>
  <c r="W56" i="3" l="1"/>
  <c r="U58" i="3"/>
</calcChain>
</file>

<file path=xl/sharedStrings.xml><?xml version="1.0" encoding="utf-8"?>
<sst xmlns="http://schemas.openxmlformats.org/spreadsheetml/2006/main" count="214" uniqueCount="76">
  <si>
    <t>Lp.</t>
  </si>
  <si>
    <t>Cena  (brutto)</t>
  </si>
  <si>
    <t>C12</t>
  </si>
  <si>
    <t>C18</t>
  </si>
  <si>
    <t>Wizyta w poradni</t>
  </si>
  <si>
    <t>x</t>
  </si>
  <si>
    <t>Badanie laboratoryjne: Biochemia: sód</t>
  </si>
  <si>
    <t>Badanie laboratoryjne: Biochemia: potas</t>
  </si>
  <si>
    <t>Badanie laboratoryjne: Biochemia: fosforany</t>
  </si>
  <si>
    <t>Badanie laboratoryjne: Biochemia: chlorki</t>
  </si>
  <si>
    <t>Badanie laboratoryjne: Biochemia: wodorowęglany</t>
  </si>
  <si>
    <t>Badanie laboratoryjne: Biochemia: wapń</t>
  </si>
  <si>
    <t>Badanie laboratoryjne: Biochemia: azot mocznikowy we krwi (BUN)</t>
  </si>
  <si>
    <t>Badanie laboratoryjne: Biochemia: kreatynina</t>
  </si>
  <si>
    <t>Badanie laboratoryjne: Biochemia: kwas moczowy</t>
  </si>
  <si>
    <t>Badanie laboratoryjne: Biochemia: bilurubina całkowita</t>
  </si>
  <si>
    <t>Badanie laboratoryjne: Biochemia: fosfata alkaliczna (ALP)</t>
  </si>
  <si>
    <t>Badanie laboratoryjne: Biochemia: transaminaza asparginianowa (AST)</t>
  </si>
  <si>
    <t>Badanie laboratoryjne: Biochemia: transaminaza alaminowa (ALT)</t>
  </si>
  <si>
    <t>Badanie laboratoryjne: Biochemia: dehydrogenaza kwasu mlekowego (LDH)</t>
  </si>
  <si>
    <t>Badanie laboratoryjne: Biochemia: albumina</t>
  </si>
  <si>
    <t>Badanie laboratoryjne: Biochemia: glukoza</t>
  </si>
  <si>
    <t>Procedura/Wizyta</t>
  </si>
  <si>
    <t>Lp</t>
  </si>
  <si>
    <t>Cena</t>
  </si>
  <si>
    <t xml:space="preserve">Procedury fakturowane osobno </t>
  </si>
  <si>
    <t>Przygotowanie i zabezpieczenie próbek do badań MRD (g), TP53 mutacja, CD38, IGHV (h) oraz biobankowania</t>
  </si>
  <si>
    <t>Badanie CLL - FISH (del(11q), del(13q), del(17p), tri(12)</t>
  </si>
  <si>
    <t>C6</t>
  </si>
  <si>
    <t>SCR</t>
  </si>
  <si>
    <t>C1</t>
  </si>
  <si>
    <t>C24=EOT</t>
  </si>
  <si>
    <t>NFZ</t>
  </si>
  <si>
    <t>Program Lekowy B.79</t>
  </si>
  <si>
    <r>
      <t xml:space="preserve">TK: klatka piersiowa, jama brzuszna, miednica, szyja z kontrastem </t>
    </r>
    <r>
      <rPr>
        <vertAlign val="superscript"/>
        <sz val="10"/>
        <rFont val="Cambria"/>
        <family val="1"/>
        <charset val="238"/>
      </rPr>
      <t>(a)</t>
    </r>
  </si>
  <si>
    <t>Badanie laboratoryjne: Hematologia (pełna morfologia krwi (CBC) z rozmazem</t>
  </si>
  <si>
    <t>Faktura</t>
  </si>
  <si>
    <t>Nazwa kliniki</t>
  </si>
  <si>
    <t>Badacz</t>
  </si>
  <si>
    <t>Nazwa projektu</t>
  </si>
  <si>
    <t>Numer wniosku</t>
  </si>
  <si>
    <t>Sponsor</t>
  </si>
  <si>
    <t>Czas trwania badania</t>
  </si>
  <si>
    <t>OPTIC</t>
  </si>
  <si>
    <t>Uniwersytet Medyczny w Lublinie</t>
  </si>
  <si>
    <t>44 miesiące</t>
  </si>
  <si>
    <r>
      <rPr>
        <b/>
        <sz val="9"/>
        <color theme="1"/>
        <rFont val="Times New Roman"/>
        <family val="1"/>
        <charset val="238"/>
      </rPr>
      <t xml:space="preserve">a </t>
    </r>
    <r>
      <rPr>
        <sz val="9"/>
        <color theme="1"/>
        <rFont val="Times New Roman"/>
        <family val="1"/>
        <charset val="238"/>
      </rPr>
      <t xml:space="preserve">- Procedura TK przeprowadzana w
ramach rutynowego postępowania klinicznego uczestnika i uzyskane przed podpisaniem świadomej
zgody możę być  wykorzystyana do </t>
    </r>
    <r>
      <rPr>
        <b/>
        <u val="double"/>
        <sz val="9"/>
        <color theme="1"/>
        <rFont val="Times New Roman"/>
        <family val="1"/>
        <charset val="238"/>
      </rPr>
      <t>celów przesiewowych</t>
    </r>
    <r>
      <rPr>
        <sz val="9"/>
        <color theme="1"/>
        <rFont val="Times New Roman"/>
        <family val="1"/>
        <charset val="238"/>
      </rPr>
      <t>, pod warunkiem, że procedura spełnia kryteria
określone w protokole i została przeprowadzona w ramach czasowych badania</t>
    </r>
  </si>
  <si>
    <t>SUMA</t>
  </si>
  <si>
    <t xml:space="preserve">Liczba uczestników badania </t>
  </si>
  <si>
    <t>Legenda:</t>
  </si>
  <si>
    <t xml:space="preserve">Pola oznaczone kolorem zielonym wymagają uzupełnienia. </t>
  </si>
  <si>
    <t xml:space="preserve">TABELA 1 - świadczenia medyczne </t>
  </si>
  <si>
    <t>L.p.</t>
  </si>
  <si>
    <t>Rodzaj świadczenia</t>
  </si>
  <si>
    <t xml:space="preserve">Liczba pacjentów </t>
  </si>
  <si>
    <t>Koszt 1 pacjenta (netto)</t>
  </si>
  <si>
    <t>Wartość całkowita (netto)</t>
  </si>
  <si>
    <t>Koszt całkowity świadczeń medycznych</t>
  </si>
  <si>
    <t>Wartość całkowita netto -Koszt całkowity świadczeń medycznych</t>
  </si>
  <si>
    <t xml:space="preserve">Koszt całkowity na jednego pacjenta </t>
  </si>
  <si>
    <t xml:space="preserve">Wynagrodzenia </t>
  </si>
  <si>
    <t>Wynagrodzenie dla Badacza i personelu badawczego (netto)</t>
  </si>
  <si>
    <t>Wynagrodzenie dla Badacza i personelu badawczego (brutto)</t>
  </si>
  <si>
    <t>TABELA 2 - wynagrodzenia  dla Badacza i personelu badawczego- wyliczone na jednego pacjenta</t>
  </si>
  <si>
    <t>TABELA 3 Wycena ośrodka</t>
  </si>
  <si>
    <t xml:space="preserve">Nazwa </t>
  </si>
  <si>
    <t>Nr tabeli</t>
  </si>
  <si>
    <t>Wartość całkowita (brutto z VAT, brutto z kosztami pracodawcy)</t>
  </si>
  <si>
    <t>Wartość (netto) na 1 pacjenta</t>
  </si>
  <si>
    <t>Wartość (brutto) na 1 pacjenta z VAT</t>
  </si>
  <si>
    <t>Uwagi</t>
  </si>
  <si>
    <t>Wynagrodzenie dla badacza i zespołu badawczego</t>
  </si>
  <si>
    <t>zgodnie z harmonogramem badania</t>
  </si>
  <si>
    <t>wyliczone na liczbę pacjentów</t>
  </si>
  <si>
    <t>Całkowita wartość na jednego pacjenta, (kwota do wpisania w formularzu ofertowym)</t>
  </si>
  <si>
    <t xml:space="preserve">Badanie fazy IV skuteczności i bezpieczeństwa schematu wenetoklaks + rytuksymab (VR)  
u chorych na przewlekłą białaczkę limfocytową w nawrocie w warunkach polskiej praktyki klinicznej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</si>
</sst>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name val="Times New Roman"/>
      <family val="1"/>
    </font>
    <font>
      <sz val="9"/>
      <name val="Times New Roman"/>
      <family val="1"/>
      <charset val="238"/>
    </font>
    <font>
      <sz val="9"/>
      <name val="Times New Roman"/>
      <family val="1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Cambria"/>
      <family val="1"/>
      <charset val="238"/>
    </font>
    <font>
      <vertAlign val="superscript"/>
      <sz val="10"/>
      <name val="Cambria"/>
      <family val="1"/>
      <charset val="238"/>
    </font>
    <font>
      <b/>
      <u val="double"/>
      <sz val="9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</font>
    <font>
      <sz val="10"/>
      <name val="Times New Roman"/>
      <family val="1"/>
    </font>
    <font>
      <b/>
      <sz val="9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0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4" fontId="11" fillId="0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2" fontId="10" fillId="0" borderId="0" xfId="0" applyNumberFormat="1" applyFont="1"/>
    <xf numFmtId="0" fontId="7" fillId="0" borderId="0" xfId="0" applyFont="1" applyAlignment="1">
      <alignment horizontal="left" wrapText="1"/>
    </xf>
    <xf numFmtId="2" fontId="7" fillId="0" borderId="0" xfId="0" applyNumberFormat="1" applyFont="1" applyAlignment="1">
      <alignment horizontal="right" wrapText="1"/>
    </xf>
    <xf numFmtId="2" fontId="7" fillId="0" borderId="0" xfId="0" applyNumberFormat="1" applyFont="1" applyAlignment="1">
      <alignment wrapText="1"/>
    </xf>
    <xf numFmtId="4" fontId="10" fillId="0" borderId="0" xfId="0" applyNumberFormat="1" applyFont="1"/>
    <xf numFmtId="2" fontId="7" fillId="0" borderId="0" xfId="0" applyNumberFormat="1" applyFont="1" applyAlignment="1">
      <alignment horizontal="right" vertical="center" wrapText="1"/>
    </xf>
    <xf numFmtId="0" fontId="8" fillId="0" borderId="0" xfId="0" applyFont="1"/>
    <xf numFmtId="0" fontId="8" fillId="3" borderId="16" xfId="0" applyFont="1" applyFill="1" applyBorder="1"/>
    <xf numFmtId="0" fontId="7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4" fontId="11" fillId="0" borderId="7" xfId="1" applyNumberFormat="1" applyFont="1" applyFill="1" applyBorder="1" applyAlignment="1" applyProtection="1">
      <alignment horizontal="center" vertical="center"/>
      <protection locked="0"/>
    </xf>
    <xf numFmtId="0" fontId="11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7" fillId="0" borderId="0" xfId="0" applyNumberFormat="1" applyFont="1"/>
    <xf numFmtId="0" fontId="8" fillId="3" borderId="27" xfId="0" applyFont="1" applyFill="1" applyBorder="1"/>
    <xf numFmtId="2" fontId="7" fillId="0" borderId="23" xfId="0" applyNumberFormat="1" applyFont="1" applyBorder="1" applyAlignment="1">
      <alignment horizontal="right" wrapText="1"/>
    </xf>
    <xf numFmtId="2" fontId="7" fillId="0" borderId="28" xfId="0" applyNumberFormat="1" applyFont="1" applyBorder="1" applyAlignment="1">
      <alignment horizontal="right" wrapText="1"/>
    </xf>
    <xf numFmtId="0" fontId="8" fillId="3" borderId="13" xfId="0" applyFont="1" applyFill="1" applyBorder="1"/>
    <xf numFmtId="0" fontId="7" fillId="0" borderId="14" xfId="0" applyFont="1" applyBorder="1" applyAlignment="1">
      <alignment wrapText="1"/>
    </xf>
    <xf numFmtId="0" fontId="7" fillId="3" borderId="26" xfId="0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2" fontId="11" fillId="0" borderId="30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top"/>
    </xf>
    <xf numFmtId="0" fontId="7" fillId="0" borderId="20" xfId="0" applyFont="1" applyBorder="1" applyAlignment="1">
      <alignment wrapText="1"/>
    </xf>
    <xf numFmtId="0" fontId="10" fillId="0" borderId="21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6" fillId="0" borderId="0" xfId="0" applyFont="1"/>
    <xf numFmtId="0" fontId="12" fillId="0" borderId="0" xfId="0" applyFont="1" applyAlignment="1">
      <alignment horizontal="left" vertical="center" wrapText="1"/>
    </xf>
    <xf numFmtId="0" fontId="12" fillId="4" borderId="22" xfId="0" applyFont="1" applyFill="1" applyBorder="1" applyAlignment="1">
      <alignment horizontal="left" vertical="center"/>
    </xf>
    <xf numFmtId="0" fontId="12" fillId="4" borderId="22" xfId="0" applyFont="1" applyFill="1" applyBorder="1" applyAlignment="1">
      <alignment horizontal="left" vertical="center" wrapText="1"/>
    </xf>
    <xf numFmtId="0" fontId="17" fillId="0" borderId="0" xfId="0" applyFont="1"/>
    <xf numFmtId="0" fontId="8" fillId="0" borderId="0" xfId="0" applyFont="1" applyAlignment="1">
      <alignment horizontal="left" vertical="center" wrapText="1"/>
    </xf>
    <xf numFmtId="0" fontId="12" fillId="6" borderId="32" xfId="0" applyFont="1" applyFill="1" applyBorder="1" applyAlignment="1">
      <alignment horizontal="right" vertical="top"/>
    </xf>
    <xf numFmtId="4" fontId="8" fillId="6" borderId="0" xfId="0" applyNumberFormat="1" applyFont="1" applyFill="1" applyAlignment="1">
      <alignment horizontal="center"/>
    </xf>
    <xf numFmtId="4" fontId="11" fillId="5" borderId="5" xfId="0" applyNumberFormat="1" applyFont="1" applyFill="1" applyBorder="1" applyAlignment="1" applyProtection="1">
      <alignment horizontal="center" vertical="center"/>
      <protection locked="0"/>
    </xf>
    <xf numFmtId="0" fontId="12" fillId="4" borderId="16" xfId="0" applyFont="1" applyFill="1" applyBorder="1" applyAlignment="1">
      <alignment horizontal="left" vertical="center" wrapText="1"/>
    </xf>
    <xf numFmtId="0" fontId="8" fillId="7" borderId="0" xfId="0" applyFont="1" applyFill="1"/>
    <xf numFmtId="0" fontId="7" fillId="7" borderId="0" xfId="0" applyFont="1" applyFill="1"/>
    <xf numFmtId="0" fontId="18" fillId="7" borderId="0" xfId="0" applyFont="1" applyFill="1"/>
    <xf numFmtId="0" fontId="18" fillId="7" borderId="0" xfId="0" applyFont="1" applyFill="1" applyAlignment="1">
      <alignment horizontal="center"/>
    </xf>
    <xf numFmtId="0" fontId="8" fillId="5" borderId="0" xfId="0" applyFont="1" applyFill="1"/>
    <xf numFmtId="0" fontId="12" fillId="6" borderId="0" xfId="0" applyFont="1" applyFill="1" applyAlignment="1">
      <alignment horizontal="right" vertical="top"/>
    </xf>
    <xf numFmtId="0" fontId="12" fillId="0" borderId="0" xfId="0" applyFont="1" applyAlignment="1">
      <alignment horizontal="center"/>
    </xf>
    <xf numFmtId="0" fontId="9" fillId="7" borderId="3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4" fillId="7" borderId="0" xfId="0" applyFont="1" applyFill="1" applyAlignment="1">
      <alignment vertical="center"/>
    </xf>
    <xf numFmtId="0" fontId="19" fillId="7" borderId="36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left" vertical="center" wrapText="1"/>
    </xf>
    <xf numFmtId="4" fontId="4" fillId="7" borderId="0" xfId="0" applyNumberFormat="1" applyFont="1" applyFill="1" applyAlignment="1">
      <alignment vertical="center"/>
    </xf>
    <xf numFmtId="0" fontId="12" fillId="0" borderId="0" xfId="0" applyFont="1"/>
    <xf numFmtId="0" fontId="8" fillId="7" borderId="1" xfId="0" applyFont="1" applyFill="1" applyBorder="1" applyAlignment="1">
      <alignment wrapText="1"/>
    </xf>
    <xf numFmtId="4" fontId="7" fillId="7" borderId="1" xfId="0" applyNumberFormat="1" applyFont="1" applyFill="1" applyBorder="1" applyAlignment="1">
      <alignment horizontal="center" vertical="center"/>
    </xf>
    <xf numFmtId="2" fontId="8" fillId="6" borderId="1" xfId="0" applyNumberFormat="1" applyFont="1" applyFill="1" applyBorder="1"/>
    <xf numFmtId="0" fontId="12" fillId="3" borderId="1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12" xfId="0" applyFont="1" applyBorder="1"/>
    <xf numFmtId="2" fontId="7" fillId="7" borderId="5" xfId="0" applyNumberFormat="1" applyFont="1" applyFill="1" applyBorder="1"/>
    <xf numFmtId="2" fontId="7" fillId="7" borderId="37" xfId="0" applyNumberFormat="1" applyFont="1" applyFill="1" applyBorder="1"/>
    <xf numFmtId="0" fontId="8" fillId="7" borderId="0" xfId="0" applyFont="1" applyFill="1" applyAlignment="1">
      <alignment wrapText="1"/>
    </xf>
    <xf numFmtId="4" fontId="7" fillId="7" borderId="0" xfId="0" applyNumberFormat="1" applyFont="1" applyFill="1" applyAlignment="1">
      <alignment horizontal="center" vertical="center"/>
    </xf>
    <xf numFmtId="0" fontId="8" fillId="6" borderId="1" xfId="0" applyFont="1" applyFill="1" applyBorder="1" applyAlignment="1">
      <alignment wrapText="1"/>
    </xf>
    <xf numFmtId="0" fontId="12" fillId="0" borderId="40" xfId="0" applyFont="1" applyBorder="1"/>
    <xf numFmtId="0" fontId="20" fillId="0" borderId="0" xfId="0" applyFont="1"/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0" fontId="19" fillId="7" borderId="0" xfId="0" applyFont="1" applyFill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7" borderId="0" xfId="0" applyFont="1" applyFill="1" applyAlignment="1">
      <alignment horizontal="center" vertical="center" wrapText="1"/>
    </xf>
    <xf numFmtId="4" fontId="19" fillId="0" borderId="0" xfId="0" applyNumberFormat="1" applyFont="1" applyAlignment="1">
      <alignment vertical="center"/>
    </xf>
    <xf numFmtId="4" fontId="19" fillId="7" borderId="0" xfId="0" applyNumberFormat="1" applyFont="1" applyFill="1" applyAlignment="1">
      <alignment horizontal="center" vertical="center"/>
    </xf>
    <xf numFmtId="0" fontId="19" fillId="7" borderId="0" xfId="0" applyFont="1" applyFill="1" applyAlignment="1">
      <alignment horizontal="left" vertical="center"/>
    </xf>
    <xf numFmtId="0" fontId="8" fillId="6" borderId="0" xfId="0" applyFont="1" applyFill="1" applyAlignment="1">
      <alignment horizontal="right" wrapText="1"/>
    </xf>
    <xf numFmtId="2" fontId="8" fillId="6" borderId="0" xfId="0" applyNumberFormat="1" applyFont="1" applyFill="1" applyAlignment="1">
      <alignment wrapText="1"/>
    </xf>
    <xf numFmtId="2" fontId="7" fillId="5" borderId="5" xfId="0" applyNumberFormat="1" applyFont="1" applyFill="1" applyBorder="1"/>
    <xf numFmtId="0" fontId="17" fillId="5" borderId="22" xfId="0" applyFont="1" applyFill="1" applyBorder="1"/>
    <xf numFmtId="0" fontId="17" fillId="5" borderId="25" xfId="0" applyFont="1" applyFill="1" applyBorder="1"/>
    <xf numFmtId="0" fontId="17" fillId="5" borderId="19" xfId="0" applyFont="1" applyFill="1" applyBorder="1"/>
    <xf numFmtId="0" fontId="12" fillId="0" borderId="22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8" fillId="0" borderId="22" xfId="0" applyFont="1" applyBorder="1"/>
    <xf numFmtId="0" fontId="17" fillId="0" borderId="25" xfId="0" applyFont="1" applyBorder="1"/>
    <xf numFmtId="0" fontId="17" fillId="0" borderId="19" xfId="0" applyFont="1" applyBorder="1"/>
    <xf numFmtId="0" fontId="8" fillId="5" borderId="22" xfId="0" applyFont="1" applyFill="1" applyBorder="1" applyAlignment="1">
      <alignment horizontal="left"/>
    </xf>
    <xf numFmtId="0" fontId="8" fillId="5" borderId="25" xfId="0" applyFont="1" applyFill="1" applyBorder="1" applyAlignment="1">
      <alignment horizontal="left"/>
    </xf>
    <xf numFmtId="0" fontId="8" fillId="5" borderId="19" xfId="0" applyFont="1" applyFill="1" applyBorder="1" applyAlignment="1">
      <alignment horizontal="left"/>
    </xf>
    <xf numFmtId="49" fontId="7" fillId="7" borderId="0" xfId="0" applyNumberFormat="1" applyFont="1" applyFill="1" applyAlignment="1">
      <alignment horizontal="left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4" fontId="19" fillId="0" borderId="37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9" fillId="7" borderId="37" xfId="0" applyNumberFormat="1" applyFont="1" applyFill="1" applyBorder="1" applyAlignment="1">
      <alignment horizontal="center" vertical="center"/>
    </xf>
    <xf numFmtId="4" fontId="19" fillId="7" borderId="38" xfId="0" applyNumberFormat="1" applyFont="1" applyFill="1" applyBorder="1" applyAlignment="1">
      <alignment horizontal="center" vertical="center"/>
    </xf>
    <xf numFmtId="4" fontId="19" fillId="7" borderId="1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4" fontId="19" fillId="0" borderId="1" xfId="0" applyNumberFormat="1" applyFont="1" applyBorder="1" applyAlignment="1">
      <alignment vertical="center"/>
    </xf>
    <xf numFmtId="4" fontId="19" fillId="7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" fontId="19" fillId="7" borderId="1" xfId="0" applyNumberFormat="1" applyFont="1" applyFill="1" applyBorder="1" applyAlignment="1">
      <alignment horizontal="right" vertical="center" wrapText="1"/>
    </xf>
    <xf numFmtId="0" fontId="19" fillId="7" borderId="1" xfId="0" applyFont="1" applyFill="1" applyBorder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2" fillId="8" borderId="22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 wrapText="1"/>
    </xf>
    <xf numFmtId="4" fontId="12" fillId="8" borderId="29" xfId="0" applyNumberFormat="1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0066"/>
      <color rgb="FFFDAE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2D665-F2B9-45F1-9D84-F3039196FB7F}">
  <dimension ref="A2:AN76"/>
  <sheetViews>
    <sheetView showGridLines="0" tabSelected="1" topLeftCell="A5" workbookViewId="0">
      <selection activeCell="W59" sqref="W59"/>
    </sheetView>
  </sheetViews>
  <sheetFormatPr defaultRowHeight="14.5" x14ac:dyDescent="0.35"/>
  <cols>
    <col min="1" max="1" width="3.453125" bestFit="1" customWidth="1"/>
    <col min="2" max="2" width="61" bestFit="1" customWidth="1"/>
    <col min="3" max="3" width="16" customWidth="1"/>
    <col min="4" max="7" width="7.453125" bestFit="1" customWidth="1"/>
    <col min="8" max="8" width="8.81640625" bestFit="1" customWidth="1"/>
    <col min="9" max="9" width="16.6328125" customWidth="1"/>
    <col min="10" max="10" width="5.1796875" bestFit="1" customWidth="1"/>
  </cols>
  <sheetData>
    <row r="2" spans="1:27" ht="15" thickBot="1" x14ac:dyDescent="0.4"/>
    <row r="3" spans="1:27" s="59" customFormat="1" thickBot="1" x14ac:dyDescent="0.35">
      <c r="B3" s="57" t="s">
        <v>37</v>
      </c>
      <c r="C3" s="117"/>
      <c r="D3" s="118"/>
      <c r="E3" s="118"/>
      <c r="F3" s="118"/>
      <c r="G3" s="118"/>
      <c r="H3" s="118"/>
      <c r="I3" s="119"/>
    </row>
    <row r="4" spans="1:27" s="59" customFormat="1" thickBot="1" x14ac:dyDescent="0.35">
      <c r="B4" s="57" t="s">
        <v>38</v>
      </c>
      <c r="C4" s="117"/>
      <c r="D4" s="118"/>
      <c r="E4" s="118"/>
      <c r="F4" s="118"/>
      <c r="G4" s="118"/>
      <c r="H4" s="118"/>
      <c r="I4" s="119"/>
    </row>
    <row r="5" spans="1:27" s="59" customFormat="1" ht="51.75" customHeight="1" thickBot="1" x14ac:dyDescent="0.35">
      <c r="B5" s="58" t="s">
        <v>39</v>
      </c>
      <c r="C5" s="120" t="s">
        <v>75</v>
      </c>
      <c r="D5" s="121"/>
      <c r="E5" s="121"/>
      <c r="F5" s="121"/>
      <c r="G5" s="121"/>
      <c r="H5" s="121"/>
      <c r="I5" s="122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s="59" customFormat="1" thickBot="1" x14ac:dyDescent="0.35">
      <c r="B6" s="58" t="s">
        <v>40</v>
      </c>
      <c r="C6" s="123" t="s">
        <v>43</v>
      </c>
      <c r="D6" s="124"/>
      <c r="E6" s="124"/>
      <c r="F6" s="124"/>
      <c r="G6" s="124"/>
      <c r="H6" s="124"/>
      <c r="I6" s="1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s="59" customFormat="1" thickBot="1" x14ac:dyDescent="0.35">
      <c r="B7" s="58" t="s">
        <v>41</v>
      </c>
      <c r="C7" s="123" t="s">
        <v>44</v>
      </c>
      <c r="D7" s="124"/>
      <c r="E7" s="124"/>
      <c r="F7" s="124"/>
      <c r="G7" s="124"/>
      <c r="H7" s="124"/>
      <c r="I7" s="1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59" customFormat="1" ht="15" customHeight="1" thickBot="1" x14ac:dyDescent="0.35">
      <c r="B8" s="64" t="s">
        <v>48</v>
      </c>
      <c r="C8" s="126"/>
      <c r="D8" s="127"/>
      <c r="E8" s="127"/>
      <c r="F8" s="127"/>
      <c r="G8" s="127"/>
      <c r="H8" s="127"/>
      <c r="I8" s="128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59" customFormat="1" thickBot="1" x14ac:dyDescent="0.35">
      <c r="B9" s="58" t="s">
        <v>42</v>
      </c>
      <c r="C9" s="123" t="s">
        <v>45</v>
      </c>
      <c r="D9" s="124"/>
      <c r="E9" s="124"/>
      <c r="F9" s="124"/>
      <c r="G9" s="124"/>
      <c r="H9" s="124"/>
      <c r="I9" s="1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5" thickBot="1" x14ac:dyDescent="0.4">
      <c r="B10" s="56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 spans="1:27" ht="15.75" customHeight="1" thickBot="1" x14ac:dyDescent="0.4">
      <c r="B11" s="26" t="s">
        <v>33</v>
      </c>
    </row>
    <row r="12" spans="1:27" ht="15" thickBot="1" x14ac:dyDescent="0.4"/>
    <row r="13" spans="1:27" ht="15" thickBot="1" x14ac:dyDescent="0.4">
      <c r="A13" s="51" t="s">
        <v>0</v>
      </c>
      <c r="B13" s="52" t="s">
        <v>22</v>
      </c>
      <c r="C13" s="53" t="s">
        <v>1</v>
      </c>
      <c r="D13" s="53" t="s">
        <v>29</v>
      </c>
      <c r="E13" s="53" t="s">
        <v>30</v>
      </c>
      <c r="F13" s="53" t="s">
        <v>28</v>
      </c>
      <c r="G13" s="53" t="s">
        <v>2</v>
      </c>
      <c r="H13" s="53" t="s">
        <v>3</v>
      </c>
      <c r="I13" s="54" t="s">
        <v>31</v>
      </c>
    </row>
    <row r="14" spans="1:27" ht="26.25" customHeight="1" x14ac:dyDescent="0.35">
      <c r="A14" s="33"/>
      <c r="B14" s="34"/>
      <c r="C14" s="35"/>
      <c r="D14" s="36"/>
      <c r="E14" s="36"/>
      <c r="F14" s="36"/>
      <c r="G14" s="36"/>
      <c r="H14" s="36"/>
      <c r="I14" s="50"/>
    </row>
    <row r="15" spans="1:27" x14ac:dyDescent="0.35">
      <c r="A15" s="9">
        <v>1</v>
      </c>
      <c r="B15" s="4" t="s">
        <v>4</v>
      </c>
      <c r="C15" s="15" t="s">
        <v>32</v>
      </c>
      <c r="D15" s="16" t="s">
        <v>32</v>
      </c>
      <c r="E15" s="16" t="s">
        <v>32</v>
      </c>
      <c r="F15" s="16" t="s">
        <v>32</v>
      </c>
      <c r="G15" s="16" t="s">
        <v>32</v>
      </c>
      <c r="H15" s="16" t="s">
        <v>32</v>
      </c>
      <c r="I15" s="27" t="s">
        <v>32</v>
      </c>
    </row>
    <row r="16" spans="1:27" x14ac:dyDescent="0.35">
      <c r="A16" s="8"/>
      <c r="B16" s="5"/>
      <c r="C16" s="14"/>
      <c r="D16" s="16"/>
      <c r="E16" s="1"/>
      <c r="F16" s="1"/>
      <c r="G16" s="1"/>
      <c r="H16" s="1"/>
      <c r="I16" s="28"/>
    </row>
    <row r="17" spans="1:9" x14ac:dyDescent="0.35">
      <c r="A17" s="10">
        <v>2</v>
      </c>
      <c r="B17" s="6" t="s">
        <v>35</v>
      </c>
      <c r="C17" s="15" t="s">
        <v>32</v>
      </c>
      <c r="D17" s="15" t="s">
        <v>32</v>
      </c>
      <c r="E17" s="15" t="s">
        <v>32</v>
      </c>
      <c r="F17" s="15" t="s">
        <v>32</v>
      </c>
      <c r="G17" s="15" t="s">
        <v>32</v>
      </c>
      <c r="H17" s="15" t="s">
        <v>32</v>
      </c>
      <c r="I17" s="29" t="s">
        <v>32</v>
      </c>
    </row>
    <row r="18" spans="1:9" x14ac:dyDescent="0.35">
      <c r="A18" s="10">
        <v>3</v>
      </c>
      <c r="B18" s="4" t="s">
        <v>6</v>
      </c>
      <c r="C18" s="15" t="s">
        <v>32</v>
      </c>
      <c r="D18" s="15" t="s">
        <v>32</v>
      </c>
      <c r="E18" s="15" t="s">
        <v>32</v>
      </c>
      <c r="F18" s="15" t="s">
        <v>32</v>
      </c>
      <c r="G18" s="15" t="s">
        <v>32</v>
      </c>
      <c r="H18" s="15" t="s">
        <v>32</v>
      </c>
      <c r="I18" s="29" t="s">
        <v>32</v>
      </c>
    </row>
    <row r="19" spans="1:9" x14ac:dyDescent="0.35">
      <c r="A19" s="10">
        <v>4</v>
      </c>
      <c r="B19" s="4" t="s">
        <v>7</v>
      </c>
      <c r="C19" s="15" t="s">
        <v>32</v>
      </c>
      <c r="D19" s="15" t="s">
        <v>32</v>
      </c>
      <c r="E19" s="15" t="s">
        <v>32</v>
      </c>
      <c r="F19" s="15" t="s">
        <v>32</v>
      </c>
      <c r="G19" s="15" t="s">
        <v>32</v>
      </c>
      <c r="H19" s="15" t="s">
        <v>32</v>
      </c>
      <c r="I19" s="29" t="s">
        <v>32</v>
      </c>
    </row>
    <row r="20" spans="1:9" x14ac:dyDescent="0.35">
      <c r="A20" s="10">
        <v>5</v>
      </c>
      <c r="B20" s="4" t="s">
        <v>8</v>
      </c>
      <c r="C20" s="15" t="s">
        <v>32</v>
      </c>
      <c r="D20" s="15" t="s">
        <v>32</v>
      </c>
      <c r="E20" s="15" t="s">
        <v>32</v>
      </c>
      <c r="F20" s="15" t="s">
        <v>32</v>
      </c>
      <c r="G20" s="15" t="s">
        <v>32</v>
      </c>
      <c r="H20" s="15" t="s">
        <v>32</v>
      </c>
      <c r="I20" s="29" t="s">
        <v>32</v>
      </c>
    </row>
    <row r="21" spans="1:9" x14ac:dyDescent="0.35">
      <c r="A21" s="10">
        <v>6</v>
      </c>
      <c r="B21" s="4" t="s">
        <v>9</v>
      </c>
      <c r="C21" s="15" t="s">
        <v>32</v>
      </c>
      <c r="D21" s="15" t="s">
        <v>32</v>
      </c>
      <c r="E21" s="15" t="s">
        <v>32</v>
      </c>
      <c r="F21" s="15" t="s">
        <v>32</v>
      </c>
      <c r="G21" s="15" t="s">
        <v>32</v>
      </c>
      <c r="H21" s="15" t="s">
        <v>32</v>
      </c>
      <c r="I21" s="29" t="s">
        <v>32</v>
      </c>
    </row>
    <row r="22" spans="1:9" x14ac:dyDescent="0.35">
      <c r="A22" s="10">
        <v>7</v>
      </c>
      <c r="B22" s="4" t="s">
        <v>10</v>
      </c>
      <c r="C22" s="15" t="s">
        <v>32</v>
      </c>
      <c r="D22" s="15" t="s">
        <v>32</v>
      </c>
      <c r="E22" s="15" t="s">
        <v>32</v>
      </c>
      <c r="F22" s="15" t="s">
        <v>32</v>
      </c>
      <c r="G22" s="15" t="s">
        <v>32</v>
      </c>
      <c r="H22" s="15" t="s">
        <v>32</v>
      </c>
      <c r="I22" s="29" t="s">
        <v>32</v>
      </c>
    </row>
    <row r="23" spans="1:9" x14ac:dyDescent="0.35">
      <c r="A23" s="10">
        <v>8</v>
      </c>
      <c r="B23" s="4" t="s">
        <v>11</v>
      </c>
      <c r="C23" s="15" t="s">
        <v>32</v>
      </c>
      <c r="D23" s="15" t="s">
        <v>32</v>
      </c>
      <c r="E23" s="15" t="s">
        <v>32</v>
      </c>
      <c r="F23" s="15" t="s">
        <v>32</v>
      </c>
      <c r="G23" s="15" t="s">
        <v>32</v>
      </c>
      <c r="H23" s="15" t="s">
        <v>32</v>
      </c>
      <c r="I23" s="29" t="s">
        <v>32</v>
      </c>
    </row>
    <row r="24" spans="1:9" x14ac:dyDescent="0.35">
      <c r="A24" s="10">
        <v>9</v>
      </c>
      <c r="B24" s="4" t="s">
        <v>12</v>
      </c>
      <c r="C24" s="15" t="s">
        <v>32</v>
      </c>
      <c r="D24" s="15" t="s">
        <v>32</v>
      </c>
      <c r="E24" s="15" t="s">
        <v>32</v>
      </c>
      <c r="F24" s="15" t="s">
        <v>32</v>
      </c>
      <c r="G24" s="15" t="s">
        <v>32</v>
      </c>
      <c r="H24" s="15" t="s">
        <v>32</v>
      </c>
      <c r="I24" s="29" t="s">
        <v>32</v>
      </c>
    </row>
    <row r="25" spans="1:9" x14ac:dyDescent="0.35">
      <c r="A25" s="10">
        <v>10</v>
      </c>
      <c r="B25" s="4" t="s">
        <v>13</v>
      </c>
      <c r="C25" s="15" t="s">
        <v>32</v>
      </c>
      <c r="D25" s="15" t="s">
        <v>32</v>
      </c>
      <c r="E25" s="15" t="s">
        <v>32</v>
      </c>
      <c r="F25" s="15" t="s">
        <v>32</v>
      </c>
      <c r="G25" s="15" t="s">
        <v>32</v>
      </c>
      <c r="H25" s="15" t="s">
        <v>32</v>
      </c>
      <c r="I25" s="29" t="s">
        <v>32</v>
      </c>
    </row>
    <row r="26" spans="1:9" x14ac:dyDescent="0.35">
      <c r="A26" s="10">
        <v>11</v>
      </c>
      <c r="B26" s="4" t="s">
        <v>14</v>
      </c>
      <c r="C26" s="15" t="s">
        <v>32</v>
      </c>
      <c r="D26" s="15" t="s">
        <v>32</v>
      </c>
      <c r="E26" s="15" t="s">
        <v>32</v>
      </c>
      <c r="F26" s="15" t="s">
        <v>32</v>
      </c>
      <c r="G26" s="15" t="s">
        <v>32</v>
      </c>
      <c r="H26" s="15" t="s">
        <v>32</v>
      </c>
      <c r="I26" s="29" t="s">
        <v>32</v>
      </c>
    </row>
    <row r="27" spans="1:9" x14ac:dyDescent="0.35">
      <c r="A27" s="10">
        <v>12</v>
      </c>
      <c r="B27" s="4" t="s">
        <v>15</v>
      </c>
      <c r="C27" s="15" t="s">
        <v>32</v>
      </c>
      <c r="D27" s="15" t="s">
        <v>32</v>
      </c>
      <c r="E27" s="15" t="s">
        <v>32</v>
      </c>
      <c r="F27" s="15" t="s">
        <v>32</v>
      </c>
      <c r="G27" s="15" t="s">
        <v>32</v>
      </c>
      <c r="H27" s="15" t="s">
        <v>32</v>
      </c>
      <c r="I27" s="29" t="s">
        <v>32</v>
      </c>
    </row>
    <row r="28" spans="1:9" x14ac:dyDescent="0.35">
      <c r="A28" s="10">
        <v>13</v>
      </c>
      <c r="B28" s="4" t="s">
        <v>16</v>
      </c>
      <c r="C28" s="15" t="s">
        <v>32</v>
      </c>
      <c r="D28" s="15" t="s">
        <v>32</v>
      </c>
      <c r="E28" s="15" t="s">
        <v>32</v>
      </c>
      <c r="F28" s="15" t="s">
        <v>32</v>
      </c>
      <c r="G28" s="15" t="s">
        <v>32</v>
      </c>
      <c r="H28" s="15" t="s">
        <v>32</v>
      </c>
      <c r="I28" s="29" t="s">
        <v>32</v>
      </c>
    </row>
    <row r="29" spans="1:9" x14ac:dyDescent="0.35">
      <c r="A29" s="10">
        <v>14</v>
      </c>
      <c r="B29" s="6" t="s">
        <v>17</v>
      </c>
      <c r="C29" s="15" t="s">
        <v>32</v>
      </c>
      <c r="D29" s="15" t="s">
        <v>32</v>
      </c>
      <c r="E29" s="15" t="s">
        <v>32</v>
      </c>
      <c r="F29" s="15" t="s">
        <v>32</v>
      </c>
      <c r="G29" s="15" t="s">
        <v>32</v>
      </c>
      <c r="H29" s="15" t="s">
        <v>32</v>
      </c>
      <c r="I29" s="29" t="s">
        <v>32</v>
      </c>
    </row>
    <row r="30" spans="1:9" x14ac:dyDescent="0.35">
      <c r="A30" s="10">
        <v>15</v>
      </c>
      <c r="B30" s="4" t="s">
        <v>18</v>
      </c>
      <c r="C30" s="15" t="s">
        <v>32</v>
      </c>
      <c r="D30" s="15" t="s">
        <v>32</v>
      </c>
      <c r="E30" s="15" t="s">
        <v>32</v>
      </c>
      <c r="F30" s="15" t="s">
        <v>32</v>
      </c>
      <c r="G30" s="15" t="s">
        <v>32</v>
      </c>
      <c r="H30" s="15" t="s">
        <v>32</v>
      </c>
      <c r="I30" s="29" t="s">
        <v>32</v>
      </c>
    </row>
    <row r="31" spans="1:9" x14ac:dyDescent="0.35">
      <c r="A31" s="10">
        <v>16</v>
      </c>
      <c r="B31" s="6" t="s">
        <v>19</v>
      </c>
      <c r="C31" s="15" t="s">
        <v>32</v>
      </c>
      <c r="D31" s="15" t="s">
        <v>32</v>
      </c>
      <c r="E31" s="15" t="s">
        <v>32</v>
      </c>
      <c r="F31" s="15" t="s">
        <v>32</v>
      </c>
      <c r="G31" s="15" t="s">
        <v>32</v>
      </c>
      <c r="H31" s="15" t="s">
        <v>32</v>
      </c>
      <c r="I31" s="29" t="s">
        <v>32</v>
      </c>
    </row>
    <row r="32" spans="1:9" x14ac:dyDescent="0.35">
      <c r="A32" s="10">
        <v>17</v>
      </c>
      <c r="B32" s="6" t="s">
        <v>20</v>
      </c>
      <c r="C32" s="15" t="s">
        <v>32</v>
      </c>
      <c r="D32" s="15" t="s">
        <v>32</v>
      </c>
      <c r="E32" s="15" t="s">
        <v>32</v>
      </c>
      <c r="F32" s="15" t="s">
        <v>32</v>
      </c>
      <c r="G32" s="15" t="s">
        <v>32</v>
      </c>
      <c r="H32" s="15" t="s">
        <v>32</v>
      </c>
      <c r="I32" s="29" t="s">
        <v>32</v>
      </c>
    </row>
    <row r="33" spans="1:27" x14ac:dyDescent="0.35">
      <c r="A33" s="10">
        <v>18</v>
      </c>
      <c r="B33" s="6" t="s">
        <v>21</v>
      </c>
      <c r="C33" s="15" t="s">
        <v>32</v>
      </c>
      <c r="D33" s="15" t="s">
        <v>32</v>
      </c>
      <c r="E33" s="15" t="s">
        <v>32</v>
      </c>
      <c r="F33" s="15" t="s">
        <v>32</v>
      </c>
      <c r="G33" s="15" t="s">
        <v>32</v>
      </c>
      <c r="H33" s="15" t="s">
        <v>32</v>
      </c>
      <c r="I33" s="29" t="s">
        <v>32</v>
      </c>
    </row>
    <row r="34" spans="1:27" ht="15" thickBot="1" x14ac:dyDescent="0.4">
      <c r="A34" s="11">
        <v>22</v>
      </c>
      <c r="B34" s="7" t="s">
        <v>34</v>
      </c>
      <c r="C34" s="63">
        <v>0</v>
      </c>
      <c r="D34" s="3" t="s">
        <v>36</v>
      </c>
      <c r="E34" s="2" t="s">
        <v>5</v>
      </c>
      <c r="F34" s="3">
        <v>1</v>
      </c>
      <c r="G34" s="3">
        <v>1</v>
      </c>
      <c r="H34" s="3">
        <v>1</v>
      </c>
      <c r="I34" s="30">
        <v>1</v>
      </c>
    </row>
    <row r="35" spans="1:27" x14ac:dyDescent="0.35">
      <c r="B35" s="61" t="s">
        <v>47</v>
      </c>
      <c r="C35" s="62">
        <f>SUM(C34)</f>
        <v>0</v>
      </c>
    </row>
    <row r="36" spans="1:27" x14ac:dyDescent="0.35">
      <c r="B36" s="70"/>
      <c r="C36" s="62"/>
    </row>
    <row r="37" spans="1:27" x14ac:dyDescent="0.35">
      <c r="A37" s="65" t="s">
        <v>49</v>
      </c>
      <c r="B37" s="66"/>
      <c r="C37" s="67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27" x14ac:dyDescent="0.35">
      <c r="A38" s="69"/>
      <c r="B38" s="129" t="s">
        <v>50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31"/>
      <c r="S38" s="31"/>
      <c r="T38" s="31"/>
      <c r="U38" s="31"/>
      <c r="V38" s="31"/>
      <c r="W38" s="31"/>
      <c r="X38" s="31"/>
    </row>
    <row r="39" spans="1:27" x14ac:dyDescent="0.35">
      <c r="A39" s="31" t="s">
        <v>46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1" spans="1:27" x14ac:dyDescent="0.35">
      <c r="A41" s="71"/>
      <c r="B41" s="65" t="s">
        <v>51</v>
      </c>
      <c r="C41" s="67"/>
      <c r="D41" s="67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</row>
    <row r="42" spans="1:27" ht="38.5" customHeight="1" x14ac:dyDescent="0.35">
      <c r="A42" s="71"/>
      <c r="B42" s="72" t="s">
        <v>52</v>
      </c>
      <c r="C42" s="73" t="s">
        <v>53</v>
      </c>
      <c r="D42" s="130" t="s">
        <v>54</v>
      </c>
      <c r="E42" s="131"/>
      <c r="F42" s="130" t="s">
        <v>55</v>
      </c>
      <c r="G42" s="131"/>
      <c r="H42" s="130" t="s">
        <v>56</v>
      </c>
      <c r="I42" s="132"/>
      <c r="J42" s="74"/>
      <c r="K42" s="75"/>
      <c r="L42" s="75"/>
      <c r="M42" s="75"/>
      <c r="N42" s="75"/>
      <c r="O42" s="75"/>
      <c r="P42" s="75"/>
      <c r="Q42" s="76"/>
      <c r="R42" s="76"/>
      <c r="S42" s="76"/>
    </row>
    <row r="43" spans="1:27" ht="51.5" customHeight="1" thickBot="1" x14ac:dyDescent="0.4">
      <c r="A43" s="71"/>
      <c r="B43" s="77">
        <v>1</v>
      </c>
      <c r="C43" s="78" t="s">
        <v>57</v>
      </c>
      <c r="D43" s="133">
        <f>C8</f>
        <v>0</v>
      </c>
      <c r="E43" s="134"/>
      <c r="F43" s="135">
        <f>C35</f>
        <v>0</v>
      </c>
      <c r="G43" s="136"/>
      <c r="H43" s="137">
        <f>D43*F43</f>
        <v>0</v>
      </c>
      <c r="I43" s="138"/>
      <c r="J43" s="139"/>
      <c r="K43" s="79"/>
      <c r="L43" s="79"/>
      <c r="M43" s="79"/>
      <c r="N43" s="79"/>
      <c r="O43" s="79"/>
      <c r="P43" s="79"/>
      <c r="Q43" s="76"/>
      <c r="R43" s="76"/>
      <c r="S43" s="76"/>
    </row>
    <row r="44" spans="1:27" ht="32.15" customHeight="1" x14ac:dyDescent="0.3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</row>
    <row r="45" spans="1:27" ht="27" customHeight="1" x14ac:dyDescent="0.35">
      <c r="A45" s="71"/>
      <c r="B45" s="81" t="s">
        <v>58</v>
      </c>
      <c r="C45" s="82">
        <f>H43</f>
        <v>0</v>
      </c>
      <c r="D45" s="67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</row>
    <row r="46" spans="1:27" ht="27" customHeight="1" x14ac:dyDescent="0.35">
      <c r="A46" s="71"/>
      <c r="B46" s="92"/>
      <c r="C46" s="93"/>
      <c r="D46" s="67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</row>
    <row r="48" spans="1:27" ht="15" thickBot="1" x14ac:dyDescent="0.4">
      <c r="A48" s="25" t="s">
        <v>63</v>
      </c>
    </row>
    <row r="49" spans="1:40" s="59" customFormat="1" ht="30.5" customHeight="1" x14ac:dyDescent="0.3">
      <c r="A49" s="84" t="s">
        <v>0</v>
      </c>
      <c r="B49" s="85" t="s">
        <v>60</v>
      </c>
      <c r="C49" s="86" t="s">
        <v>29</v>
      </c>
      <c r="D49" s="86" t="s">
        <v>30</v>
      </c>
      <c r="E49" s="86" t="s">
        <v>28</v>
      </c>
      <c r="F49" s="86" t="s">
        <v>2</v>
      </c>
      <c r="G49" s="86" t="s">
        <v>3</v>
      </c>
      <c r="H49" s="87" t="s">
        <v>31</v>
      </c>
      <c r="I49" s="94" t="s">
        <v>59</v>
      </c>
    </row>
    <row r="50" spans="1:40" s="59" customFormat="1" thickBot="1" x14ac:dyDescent="0.35">
      <c r="A50" s="88">
        <v>1</v>
      </c>
      <c r="B50" s="89" t="s">
        <v>61</v>
      </c>
      <c r="C50" s="116">
        <v>0</v>
      </c>
      <c r="D50" s="116">
        <v>0</v>
      </c>
      <c r="E50" s="116">
        <v>0</v>
      </c>
      <c r="F50" s="116">
        <v>0</v>
      </c>
      <c r="G50" s="116">
        <v>0</v>
      </c>
      <c r="H50" s="116">
        <v>0</v>
      </c>
      <c r="I50" s="83">
        <f>SUM(C50:H50)</f>
        <v>0</v>
      </c>
    </row>
    <row r="51" spans="1:40" s="59" customFormat="1" thickBot="1" x14ac:dyDescent="0.35">
      <c r="A51" s="88">
        <v>2</v>
      </c>
      <c r="B51" s="89" t="s">
        <v>62</v>
      </c>
      <c r="C51" s="90">
        <f>C50*1.23</f>
        <v>0</v>
      </c>
      <c r="D51" s="90">
        <f t="shared" ref="D51:H51" si="0">D50*1.23</f>
        <v>0</v>
      </c>
      <c r="E51" s="90">
        <f t="shared" si="0"/>
        <v>0</v>
      </c>
      <c r="F51" s="90">
        <f t="shared" si="0"/>
        <v>0</v>
      </c>
      <c r="G51" s="90">
        <f t="shared" si="0"/>
        <v>0</v>
      </c>
      <c r="H51" s="91">
        <f t="shared" si="0"/>
        <v>0</v>
      </c>
      <c r="I51" s="83">
        <f>I50*1.23</f>
        <v>0</v>
      </c>
    </row>
    <row r="52" spans="1:40" x14ac:dyDescent="0.35">
      <c r="A52" s="17"/>
      <c r="B52" s="19"/>
      <c r="C52" s="19"/>
      <c r="D52" s="19"/>
      <c r="E52" s="19"/>
      <c r="F52" s="19"/>
      <c r="G52" s="19"/>
      <c r="H52" s="19"/>
    </row>
    <row r="54" spans="1:40" x14ac:dyDescent="0.35">
      <c r="A54" s="95" t="s">
        <v>64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7"/>
      <c r="AF54" s="97"/>
      <c r="AG54" s="97"/>
      <c r="AH54" s="97"/>
      <c r="AI54" s="97"/>
    </row>
    <row r="55" spans="1:40" s="100" customFormat="1" ht="41.5" customHeight="1" x14ac:dyDescent="0.35">
      <c r="A55" s="98" t="s">
        <v>52</v>
      </c>
      <c r="B55" s="99" t="s">
        <v>65</v>
      </c>
      <c r="C55" s="142" t="s">
        <v>66</v>
      </c>
      <c r="D55" s="142"/>
      <c r="E55" s="142" t="s">
        <v>56</v>
      </c>
      <c r="F55" s="142"/>
      <c r="G55" s="142" t="s">
        <v>67</v>
      </c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3" t="s">
        <v>54</v>
      </c>
      <c r="T55" s="143"/>
      <c r="U55" s="142" t="s">
        <v>68</v>
      </c>
      <c r="V55" s="142"/>
      <c r="W55" s="142" t="s">
        <v>69</v>
      </c>
      <c r="X55" s="142"/>
      <c r="Y55" s="143" t="s">
        <v>70</v>
      </c>
      <c r="Z55" s="143"/>
      <c r="AA55" s="143"/>
      <c r="AB55" s="143"/>
      <c r="AC55" s="75"/>
      <c r="AE55" s="140"/>
      <c r="AF55" s="140"/>
      <c r="AG55" s="141"/>
      <c r="AH55" s="141"/>
      <c r="AI55" s="141"/>
      <c r="AJ55" s="141"/>
      <c r="AK55" s="140"/>
      <c r="AL55" s="140"/>
      <c r="AM55" s="140"/>
      <c r="AN55" s="140"/>
    </row>
    <row r="56" spans="1:40" s="76" customFormat="1" ht="51.75" customHeight="1" x14ac:dyDescent="0.35">
      <c r="A56" s="101">
        <v>1</v>
      </c>
      <c r="B56" s="102" t="s">
        <v>71</v>
      </c>
      <c r="C56" s="144">
        <v>1</v>
      </c>
      <c r="D56" s="144"/>
      <c r="E56" s="145">
        <f>I50</f>
        <v>0</v>
      </c>
      <c r="F56" s="145"/>
      <c r="G56" s="146">
        <f>E56*1.23</f>
        <v>0</v>
      </c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7">
        <f>C8</f>
        <v>0</v>
      </c>
      <c r="T56" s="148"/>
      <c r="U56" s="149">
        <f>E56</f>
        <v>0</v>
      </c>
      <c r="V56" s="149"/>
      <c r="W56" s="149">
        <f>U56*1.23</f>
        <v>0</v>
      </c>
      <c r="X56" s="149"/>
      <c r="Y56" s="150" t="s">
        <v>72</v>
      </c>
      <c r="Z56" s="150"/>
      <c r="AA56" s="150"/>
      <c r="AB56" s="150"/>
      <c r="AC56" s="79"/>
      <c r="AE56" s="151"/>
      <c r="AF56" s="152"/>
      <c r="AG56" s="153"/>
      <c r="AH56" s="153"/>
      <c r="AI56" s="153"/>
      <c r="AJ56" s="153"/>
      <c r="AK56" s="154"/>
      <c r="AL56" s="154"/>
      <c r="AM56" s="154"/>
      <c r="AN56" s="154"/>
    </row>
    <row r="57" spans="1:40" s="76" customFormat="1" ht="51.75" customHeight="1" thickBot="1" x14ac:dyDescent="0.4">
      <c r="A57" s="101">
        <v>2</v>
      </c>
      <c r="B57" s="107" t="s">
        <v>57</v>
      </c>
      <c r="C57" s="144">
        <v>2</v>
      </c>
      <c r="D57" s="144"/>
      <c r="E57" s="145">
        <f>C45</f>
        <v>0</v>
      </c>
      <c r="F57" s="145"/>
      <c r="G57" s="146">
        <f>E57*1.23</f>
        <v>0</v>
      </c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7">
        <f>C8</f>
        <v>0</v>
      </c>
      <c r="T57" s="148"/>
      <c r="U57" s="149">
        <f>E57</f>
        <v>0</v>
      </c>
      <c r="V57" s="149"/>
      <c r="W57" s="149">
        <f>U57*1.23</f>
        <v>0</v>
      </c>
      <c r="X57" s="149"/>
      <c r="Y57" s="150" t="s">
        <v>73</v>
      </c>
      <c r="Z57" s="150"/>
      <c r="AA57" s="150"/>
      <c r="AB57" s="150"/>
      <c r="AC57" s="79"/>
      <c r="AE57" s="151"/>
      <c r="AF57" s="152"/>
      <c r="AG57" s="153"/>
      <c r="AH57" s="153"/>
      <c r="AI57" s="153"/>
      <c r="AJ57" s="153"/>
      <c r="AK57" s="154"/>
      <c r="AL57" s="154"/>
      <c r="AM57" s="154"/>
      <c r="AN57" s="154"/>
    </row>
    <row r="58" spans="1:40" s="76" customFormat="1" ht="94" customHeight="1" thickBot="1" x14ac:dyDescent="0.4">
      <c r="A58" s="108"/>
      <c r="B58" s="109"/>
      <c r="C58" s="110"/>
      <c r="D58" s="110"/>
      <c r="E58" s="111"/>
      <c r="F58" s="111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55" t="s">
        <v>74</v>
      </c>
      <c r="T58" s="156"/>
      <c r="U58" s="157">
        <f>SUM(U56:V57)</f>
        <v>0</v>
      </c>
      <c r="V58" s="158"/>
      <c r="W58" s="157">
        <f>(W56+W57)*1.23</f>
        <v>0</v>
      </c>
      <c r="X58" s="159"/>
      <c r="Y58" s="113"/>
      <c r="Z58" s="113"/>
      <c r="AA58" s="113"/>
      <c r="AB58" s="113"/>
      <c r="AC58" s="79"/>
      <c r="AE58" s="103"/>
      <c r="AF58" s="104"/>
      <c r="AG58" s="105"/>
      <c r="AH58" s="105"/>
      <c r="AI58" s="105"/>
      <c r="AJ58" s="105"/>
      <c r="AK58" s="106"/>
      <c r="AL58" s="106"/>
      <c r="AM58" s="106"/>
      <c r="AN58" s="106"/>
    </row>
    <row r="59" spans="1:40" x14ac:dyDescent="0.35">
      <c r="A59" s="17"/>
      <c r="B59" s="18"/>
      <c r="C59" s="19"/>
      <c r="D59" s="19"/>
      <c r="E59" s="19"/>
      <c r="F59" s="19"/>
      <c r="G59" s="19"/>
      <c r="H59" s="19"/>
    </row>
    <row r="60" spans="1:40" x14ac:dyDescent="0.35">
      <c r="A60" s="17"/>
      <c r="B60" s="18"/>
      <c r="C60" s="19"/>
      <c r="D60" s="19"/>
      <c r="E60" s="19"/>
      <c r="F60" s="19"/>
      <c r="G60" s="19"/>
      <c r="H60" s="19"/>
    </row>
    <row r="61" spans="1:40" ht="15" thickBot="1" x14ac:dyDescent="0.4"/>
    <row r="62" spans="1:40" x14ac:dyDescent="0.35">
      <c r="A62" s="43" t="s">
        <v>23</v>
      </c>
      <c r="B62" s="41" t="s">
        <v>25</v>
      </c>
      <c r="C62" s="38" t="s">
        <v>24</v>
      </c>
      <c r="D62" s="25"/>
    </row>
    <row r="63" spans="1:40" ht="26.5" x14ac:dyDescent="0.35">
      <c r="A63" s="44">
        <v>1</v>
      </c>
      <c r="B63" s="42" t="s">
        <v>26</v>
      </c>
      <c r="C63" s="39">
        <v>0</v>
      </c>
      <c r="D63" s="21"/>
    </row>
    <row r="64" spans="1:40" x14ac:dyDescent="0.35">
      <c r="A64" s="45">
        <v>2</v>
      </c>
      <c r="B64" s="48" t="s">
        <v>34</v>
      </c>
      <c r="C64" s="40">
        <v>0</v>
      </c>
      <c r="D64" s="21"/>
    </row>
    <row r="65" spans="1:4" ht="15" thickBot="1" x14ac:dyDescent="0.4">
      <c r="A65" s="46">
        <v>3</v>
      </c>
      <c r="B65" s="49" t="s">
        <v>27</v>
      </c>
      <c r="C65" s="47">
        <v>0</v>
      </c>
      <c r="D65" s="24"/>
    </row>
    <row r="66" spans="1:4" x14ac:dyDescent="0.35">
      <c r="B66" s="114" t="s">
        <v>47</v>
      </c>
      <c r="C66" s="115">
        <f>SUM(C63:C65)</f>
        <v>0</v>
      </c>
      <c r="D66" s="21"/>
    </row>
    <row r="67" spans="1:4" x14ac:dyDescent="0.35">
      <c r="B67" s="20"/>
      <c r="C67" s="13"/>
      <c r="D67" s="22"/>
    </row>
    <row r="68" spans="1:4" x14ac:dyDescent="0.35">
      <c r="B68" s="12"/>
      <c r="C68" s="23"/>
    </row>
    <row r="69" spans="1:4" x14ac:dyDescent="0.35">
      <c r="B69" s="18"/>
      <c r="C69" s="19"/>
    </row>
    <row r="70" spans="1:4" x14ac:dyDescent="0.35">
      <c r="B70" s="12"/>
      <c r="C70" s="23"/>
    </row>
    <row r="71" spans="1:4" x14ac:dyDescent="0.35">
      <c r="B71" s="18"/>
      <c r="C71" s="19"/>
    </row>
    <row r="72" spans="1:4" x14ac:dyDescent="0.35">
      <c r="B72" s="18"/>
      <c r="C72" s="18"/>
    </row>
    <row r="73" spans="1:4" x14ac:dyDescent="0.35">
      <c r="B73" s="12"/>
      <c r="C73" s="23"/>
    </row>
    <row r="74" spans="1:4" x14ac:dyDescent="0.35">
      <c r="B74" s="37"/>
    </row>
    <row r="76" spans="1:4" x14ac:dyDescent="0.35">
      <c r="B76" s="12"/>
      <c r="C76" s="37"/>
    </row>
  </sheetData>
  <mergeCells count="50">
    <mergeCell ref="AK57:AN57"/>
    <mergeCell ref="S58:T58"/>
    <mergeCell ref="U58:V58"/>
    <mergeCell ref="W58:X58"/>
    <mergeCell ref="W57:X57"/>
    <mergeCell ref="Y57:AB57"/>
    <mergeCell ref="AE57:AF57"/>
    <mergeCell ref="AG57:AH57"/>
    <mergeCell ref="AI57:AJ57"/>
    <mergeCell ref="C57:D57"/>
    <mergeCell ref="E57:F57"/>
    <mergeCell ref="G57:R57"/>
    <mergeCell ref="S57:T57"/>
    <mergeCell ref="U57:V57"/>
    <mergeCell ref="AI55:AJ55"/>
    <mergeCell ref="AK55:AN55"/>
    <mergeCell ref="C56:D56"/>
    <mergeCell ref="E56:F56"/>
    <mergeCell ref="G56:R56"/>
    <mergeCell ref="S56:T56"/>
    <mergeCell ref="U56:V56"/>
    <mergeCell ref="W56:X56"/>
    <mergeCell ref="Y56:AB56"/>
    <mergeCell ref="AE56:AF56"/>
    <mergeCell ref="AG56:AH56"/>
    <mergeCell ref="AI56:AJ56"/>
    <mergeCell ref="AK56:AN56"/>
    <mergeCell ref="U55:V55"/>
    <mergeCell ref="W55:X55"/>
    <mergeCell ref="Y55:AB55"/>
    <mergeCell ref="AE55:AF55"/>
    <mergeCell ref="AG55:AH55"/>
    <mergeCell ref="C55:D55"/>
    <mergeCell ref="E55:F55"/>
    <mergeCell ref="G55:R55"/>
    <mergeCell ref="S55:T55"/>
    <mergeCell ref="B38:Q38"/>
    <mergeCell ref="D42:E42"/>
    <mergeCell ref="F42:G42"/>
    <mergeCell ref="H42:I42"/>
    <mergeCell ref="D43:E43"/>
    <mergeCell ref="F43:G43"/>
    <mergeCell ref="H43:J43"/>
    <mergeCell ref="C3:I3"/>
    <mergeCell ref="C4:I4"/>
    <mergeCell ref="C5:I5"/>
    <mergeCell ref="C6:I6"/>
    <mergeCell ref="C9:I9"/>
    <mergeCell ref="C7:I7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FAZA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Marciniuk</dc:creator>
  <cp:lastModifiedBy>Agnieszka Głowacka</cp:lastModifiedBy>
  <dcterms:created xsi:type="dcterms:W3CDTF">2025-02-07T11:08:00Z</dcterms:created>
  <dcterms:modified xsi:type="dcterms:W3CDTF">2026-10-20T11:09:24Z</dcterms:modified>
</cp:coreProperties>
</file>